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-Razavi\Desktop\"/>
    </mc:Choice>
  </mc:AlternateContent>
  <xr:revisionPtr revIDLastSave="0" documentId="8_{B05F28C9-B948-45A4-80A4-627DEA348AF5}" xr6:coauthVersionLast="47" xr6:coauthVersionMax="47" xr10:uidLastSave="{00000000-0000-0000-0000-000000000000}"/>
  <bookViews>
    <workbookView xWindow="-120" yWindow="-120" windowWidth="29040" windowHeight="15720" xr2:uid="{05CE3F37-8622-40D0-8A1C-0726373785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31" i="1"/>
  <c r="H31" i="1" s="1"/>
  <c r="G32" i="1"/>
  <c r="G33" i="1"/>
  <c r="H33" i="1" s="1"/>
  <c r="H32" i="1"/>
  <c r="H23" i="1"/>
  <c r="H24" i="1"/>
  <c r="H25" i="1"/>
  <c r="H26" i="1"/>
  <c r="H27" i="1"/>
  <c r="H28" i="1"/>
  <c r="H29" i="1"/>
  <c r="H30" i="1"/>
  <c r="H22" i="1"/>
  <c r="H21" i="1"/>
  <c r="G30" i="1"/>
  <c r="E31" i="1"/>
  <c r="E32" i="1"/>
  <c r="E30" i="1"/>
  <c r="E33" i="1"/>
  <c r="E29" i="1"/>
  <c r="E25" i="1"/>
  <c r="E27" i="1"/>
  <c r="E28" i="1"/>
  <c r="E26" i="1"/>
  <c r="E13" i="1"/>
  <c r="G21" i="1"/>
  <c r="G20" i="1"/>
  <c r="G19" i="1"/>
  <c r="G18" i="1"/>
  <c r="G16" i="1"/>
  <c r="G15" i="1"/>
  <c r="G14" i="1"/>
  <c r="G13" i="1"/>
  <c r="G12" i="1"/>
  <c r="H12" i="1" s="1"/>
  <c r="G11" i="1"/>
  <c r="H11" i="1" s="1"/>
  <c r="G10" i="1"/>
  <c r="H10" i="1" s="1"/>
  <c r="H20" i="1"/>
  <c r="G9" i="1"/>
  <c r="H9" i="1" s="1"/>
  <c r="G8" i="1"/>
  <c r="G7" i="1"/>
  <c r="G6" i="1"/>
  <c r="H6" i="1"/>
  <c r="E23" i="1"/>
  <c r="E24" i="1"/>
  <c r="E22" i="1"/>
  <c r="G5" i="1"/>
  <c r="G4" i="1"/>
  <c r="G2" i="1"/>
  <c r="G3" i="1"/>
  <c r="E21" i="1"/>
  <c r="E17" i="1"/>
  <c r="E9" i="1"/>
  <c r="E5" i="1"/>
  <c r="E4" i="1"/>
  <c r="E6" i="1"/>
  <c r="E7" i="1"/>
  <c r="E8" i="1"/>
  <c r="E10" i="1"/>
  <c r="E11" i="1"/>
  <c r="E12" i="1"/>
  <c r="E14" i="1"/>
  <c r="E15" i="1"/>
  <c r="E16" i="1"/>
  <c r="E18" i="1"/>
  <c r="E19" i="1"/>
  <c r="E20" i="1"/>
  <c r="E3" i="1"/>
  <c r="E2" i="1"/>
  <c r="H7" i="1"/>
  <c r="H8" i="1"/>
  <c r="H4" i="1" l="1"/>
  <c r="H5" i="1"/>
  <c r="H13" i="1"/>
  <c r="H17" i="1"/>
  <c r="H19" i="1"/>
  <c r="H18" i="1"/>
  <c r="H16" i="1"/>
  <c r="H15" i="1"/>
  <c r="H14" i="1"/>
  <c r="H2" i="1"/>
  <c r="H3" i="1"/>
</calcChain>
</file>

<file path=xl/sharedStrings.xml><?xml version="1.0" encoding="utf-8"?>
<sst xmlns="http://schemas.openxmlformats.org/spreadsheetml/2006/main" count="48" uniqueCount="19">
  <si>
    <t>کد</t>
  </si>
  <si>
    <t>شرح کد</t>
  </si>
  <si>
    <t>مراکز</t>
  </si>
  <si>
    <t>حرفه ای</t>
  </si>
  <si>
    <t>معادل ریال</t>
  </si>
  <si>
    <t>فنی</t>
  </si>
  <si>
    <t>تعرفه قابل دریافت (معادل ریال)</t>
  </si>
  <si>
    <t xml:space="preserve">خصوصی </t>
  </si>
  <si>
    <t>خیریه</t>
  </si>
  <si>
    <t>عمومی غیر دولتی</t>
  </si>
  <si>
    <t>دولتی</t>
  </si>
  <si>
    <t>مدیریت عرضه داروهای بدون نسخه ( OTC) و مشروط بر درج مشخصات مسئول فنی داروخانه ( دریافت تعرفه توسط داروخانه در صورت اتصال به سامانه تیتک مجاز است)  - این کد از هر فرد بابت هر بار مراجعه فقط یکبار قابل گزارش و اخذ می باشد.</t>
  </si>
  <si>
    <t>نسخه پیچی سرپایی به ازای هر نسخه و مشروط بر درج مشخصات مسئول فنی داروخانه ( دریافت تعرفه توسط داروخانه در صورت اتصال به سامانه تیتک مجاز است)- این کد برای داروهای  OTC قابل گزارش و اخذ نمی باشد.</t>
  </si>
  <si>
    <t xml:space="preserve">مدیریت خدمات دارویی برای داروهای ترکیبی،  به ازای هر قلم ماده به کار رفته در ساخت دارو حداکثر تا سه قلم  و مشروط بر درج مشخصات مسئول فنی داروخانه ( دریافت تعرفه توسط داروخانه در صورت اتصال به سامانه تیتک مجاز است) </t>
  </si>
  <si>
    <t>خدمات مدیریت درمان دارویی به درخواست پزشک معالج و حضور رو در روی پزشک داروساز بر بالین بیمار و ارایه مشاوره و انجام مداخلات لازم</t>
  </si>
  <si>
    <t>تلفیق دارویی برای بیماران بستری در بیمارستان بر اساس استاندارد های ابلاغی وزارت بهداشت درمان و آموزش پزشکی</t>
  </si>
  <si>
    <t xml:space="preserve">مدیریت خدمات بسته بندی با دوز واحد ( unit dose packaging ) در داروخانه بیمارستان برای بیماران بستری به ازای هر روز دارو بر اساس استانداردهای ابلاغی وزارت بهداشت درمان و آموزش پزشکی و مشروط بر درج مشخصات مسئول فنی داروخانه ( دریافت تعرفه توسط داروخانه در صورت اتصال به سامانه تیتک مجاز است) </t>
  </si>
  <si>
    <t>مدیریت خدمات دارویی و پایش ( کنترل ) نسخ تجویزی برای بیمار بستری به ازای هر روز بستری به ازای هر روز بستری با رعایت استاندارد های وزارت بهداشت درمان و آموزش پزشکی ( دریافت تعرفه توسط داروخانه در صورت اتصال به سامانه تیتک مجاز است)</t>
  </si>
  <si>
    <t>مشاوره دارویی سرپایی در داروخانه دارای اتاق مشاوره بر اساس استاندارد  ابلاغی وزارت بهداشت درمان و آموزش پزشکی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</si>
</sst>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0" xfId="0" applyNumberFormat="1"/>
    <xf numFmtId="0" fontId="0" fillId="0" borderId="1" xfId="0" applyFill="1" applyBorder="1"/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D127-04CF-4622-B7CC-FEBE49499674}">
  <dimension ref="A1:J33"/>
  <sheetViews>
    <sheetView rightToLeft="1" tabSelected="1" workbookViewId="0">
      <selection activeCell="L13" sqref="L13"/>
    </sheetView>
  </sheetViews>
  <sheetFormatPr defaultRowHeight="15" x14ac:dyDescent="0.25"/>
  <cols>
    <col min="2" max="2" width="42" customWidth="1"/>
    <col min="3" max="3" width="12.28515625" bestFit="1" customWidth="1"/>
    <col min="5" max="5" width="10.140625" style="4" bestFit="1" customWidth="1"/>
    <col min="7" max="7" width="8.7109375" style="4" bestFit="1" customWidth="1"/>
    <col min="8" max="8" width="24.140625" style="4" bestFit="1" customWidth="1"/>
    <col min="10" max="10" width="9.140625" customWidth="1"/>
  </cols>
  <sheetData>
    <row r="1" spans="1:10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8" t="s">
        <v>4</v>
      </c>
      <c r="H1" s="8" t="s">
        <v>6</v>
      </c>
    </row>
    <row r="2" spans="1:10" x14ac:dyDescent="0.25">
      <c r="A2" s="2">
        <v>905005</v>
      </c>
      <c r="B2" s="6" t="s">
        <v>17</v>
      </c>
      <c r="C2" s="1" t="s">
        <v>7</v>
      </c>
      <c r="D2" s="1">
        <v>0.2</v>
      </c>
      <c r="E2" s="3">
        <f>D2*1850000</f>
        <v>370000</v>
      </c>
      <c r="F2" s="1">
        <v>7.0000000000000007E-2</v>
      </c>
      <c r="G2" s="3">
        <f>F2*J2</f>
        <v>357000.00000000006</v>
      </c>
      <c r="H2" s="3">
        <f>G2+E2</f>
        <v>727000</v>
      </c>
      <c r="J2">
        <v>5100000</v>
      </c>
    </row>
    <row r="3" spans="1:10" x14ac:dyDescent="0.25">
      <c r="A3" s="2"/>
      <c r="B3" s="6"/>
      <c r="C3" s="1" t="s">
        <v>8</v>
      </c>
      <c r="D3" s="1">
        <v>0.2</v>
      </c>
      <c r="E3" s="3">
        <f>D3*1850000</f>
        <v>370000</v>
      </c>
      <c r="F3" s="1">
        <v>7.0000000000000007E-2</v>
      </c>
      <c r="G3" s="3">
        <f>F3*J3</f>
        <v>303800</v>
      </c>
      <c r="H3" s="3">
        <f t="shared" ref="H3:H21" si="0">G3+E3</f>
        <v>673800</v>
      </c>
      <c r="J3">
        <v>4340000</v>
      </c>
    </row>
    <row r="4" spans="1:10" x14ac:dyDescent="0.25">
      <c r="A4" s="2"/>
      <c r="B4" s="6"/>
      <c r="C4" s="1" t="s">
        <v>9</v>
      </c>
      <c r="D4" s="1">
        <v>0.2</v>
      </c>
      <c r="E4" s="3">
        <f t="shared" ref="E4:E20" si="1">D4*1850000</f>
        <v>370000</v>
      </c>
      <c r="F4" s="1">
        <v>7.0000000000000007E-2</v>
      </c>
      <c r="G4" s="3">
        <f>F4*J4</f>
        <v>144200</v>
      </c>
      <c r="H4" s="3">
        <f t="shared" si="0"/>
        <v>514200</v>
      </c>
      <c r="J4">
        <v>2060000</v>
      </c>
    </row>
    <row r="5" spans="1:10" ht="31.5" customHeight="1" x14ac:dyDescent="0.25">
      <c r="A5" s="2"/>
      <c r="B5" s="6"/>
      <c r="C5" s="1" t="s">
        <v>10</v>
      </c>
      <c r="D5" s="1">
        <v>0.2</v>
      </c>
      <c r="E5" s="3">
        <f>D5*553500</f>
        <v>110700</v>
      </c>
      <c r="F5" s="1">
        <v>7.0000000000000007E-2</v>
      </c>
      <c r="G5" s="3">
        <f>F5*J5</f>
        <v>79800.000000000015</v>
      </c>
      <c r="H5" s="3">
        <f t="shared" si="0"/>
        <v>190500</v>
      </c>
      <c r="J5">
        <v>1140000</v>
      </c>
    </row>
    <row r="6" spans="1:10" x14ac:dyDescent="0.25">
      <c r="A6" s="2">
        <v>905010</v>
      </c>
      <c r="B6" s="6" t="s">
        <v>12</v>
      </c>
      <c r="C6" s="1" t="s">
        <v>7</v>
      </c>
      <c r="D6" s="1">
        <v>0.2</v>
      </c>
      <c r="E6" s="3">
        <f t="shared" si="1"/>
        <v>370000</v>
      </c>
      <c r="F6" s="1">
        <v>7.0000000000000007E-2</v>
      </c>
      <c r="G6" s="3">
        <f>F6*J2</f>
        <v>357000.00000000006</v>
      </c>
      <c r="H6" s="3">
        <f t="shared" si="0"/>
        <v>727000</v>
      </c>
    </row>
    <row r="7" spans="1:10" x14ac:dyDescent="0.25">
      <c r="A7" s="2"/>
      <c r="B7" s="6"/>
      <c r="C7" s="1" t="s">
        <v>8</v>
      </c>
      <c r="D7" s="1">
        <v>0.2</v>
      </c>
      <c r="E7" s="3">
        <f t="shared" si="1"/>
        <v>370000</v>
      </c>
      <c r="F7" s="1">
        <v>7.0000000000000007E-2</v>
      </c>
      <c r="G7" s="3">
        <f>F7*J3</f>
        <v>303800</v>
      </c>
      <c r="H7" s="3">
        <f t="shared" si="0"/>
        <v>673800</v>
      </c>
    </row>
    <row r="8" spans="1:10" x14ac:dyDescent="0.25">
      <c r="A8" s="2"/>
      <c r="B8" s="6"/>
      <c r="C8" s="1" t="s">
        <v>9</v>
      </c>
      <c r="D8" s="1">
        <v>0.2</v>
      </c>
      <c r="E8" s="3">
        <f t="shared" si="1"/>
        <v>370000</v>
      </c>
      <c r="F8" s="1">
        <v>7.0000000000000007E-2</v>
      </c>
      <c r="G8" s="3">
        <f>F8*J4</f>
        <v>144200</v>
      </c>
      <c r="H8" s="3">
        <f t="shared" si="0"/>
        <v>514200</v>
      </c>
    </row>
    <row r="9" spans="1:10" x14ac:dyDescent="0.25">
      <c r="A9" s="2"/>
      <c r="B9" s="6"/>
      <c r="C9" s="1" t="s">
        <v>10</v>
      </c>
      <c r="D9" s="1">
        <v>0.2</v>
      </c>
      <c r="E9" s="3">
        <f>D9*553500</f>
        <v>110700</v>
      </c>
      <c r="F9" s="1">
        <v>7.0000000000000007E-2</v>
      </c>
      <c r="G9" s="3">
        <f>F9*J5</f>
        <v>79800.000000000015</v>
      </c>
      <c r="H9" s="3">
        <f t="shared" si="0"/>
        <v>190500</v>
      </c>
    </row>
    <row r="10" spans="1:10" x14ac:dyDescent="0.25">
      <c r="A10" s="2">
        <v>905015</v>
      </c>
      <c r="B10" s="6" t="s">
        <v>11</v>
      </c>
      <c r="C10" s="1" t="s">
        <v>7</v>
      </c>
      <c r="D10" s="1">
        <v>0.03</v>
      </c>
      <c r="E10" s="3">
        <f t="shared" si="1"/>
        <v>55500</v>
      </c>
      <c r="F10" s="1">
        <v>5.0000000000000001E-3</v>
      </c>
      <c r="G10" s="3">
        <f>F10*J2</f>
        <v>25500</v>
      </c>
      <c r="H10" s="3">
        <f t="shared" si="0"/>
        <v>81000</v>
      </c>
    </row>
    <row r="11" spans="1:10" x14ac:dyDescent="0.25">
      <c r="A11" s="2"/>
      <c r="B11" s="6"/>
      <c r="C11" s="1" t="s">
        <v>8</v>
      </c>
      <c r="D11" s="1">
        <v>0.03</v>
      </c>
      <c r="E11" s="3">
        <f t="shared" si="1"/>
        <v>55500</v>
      </c>
      <c r="F11" s="1">
        <v>5.0000000000000001E-3</v>
      </c>
      <c r="G11" s="3">
        <f>F11*J3</f>
        <v>21700</v>
      </c>
      <c r="H11" s="3">
        <f t="shared" si="0"/>
        <v>77200</v>
      </c>
    </row>
    <row r="12" spans="1:10" x14ac:dyDescent="0.25">
      <c r="A12" s="2"/>
      <c r="B12" s="6"/>
      <c r="C12" s="1" t="s">
        <v>9</v>
      </c>
      <c r="D12" s="1">
        <v>0.03</v>
      </c>
      <c r="E12" s="3">
        <f t="shared" si="1"/>
        <v>55500</v>
      </c>
      <c r="F12" s="1">
        <v>5.0000000000000001E-3</v>
      </c>
      <c r="G12" s="3">
        <f>F12*J4</f>
        <v>10300</v>
      </c>
      <c r="H12" s="3">
        <f t="shared" si="0"/>
        <v>65800</v>
      </c>
    </row>
    <row r="13" spans="1:10" ht="48.75" customHeight="1" x14ac:dyDescent="0.25">
      <c r="A13" s="2"/>
      <c r="B13" s="6"/>
      <c r="C13" s="1" t="s">
        <v>10</v>
      </c>
      <c r="D13" s="1">
        <v>0.03</v>
      </c>
      <c r="E13" s="3">
        <f>D13*553500</f>
        <v>16605</v>
      </c>
      <c r="F13" s="1">
        <v>5.0000000000000001E-3</v>
      </c>
      <c r="G13" s="3">
        <f>F13*J5</f>
        <v>5700</v>
      </c>
      <c r="H13" s="3">
        <f t="shared" si="0"/>
        <v>22305</v>
      </c>
    </row>
    <row r="14" spans="1:10" x14ac:dyDescent="0.25">
      <c r="A14" s="2">
        <v>905020</v>
      </c>
      <c r="B14" s="6" t="s">
        <v>13</v>
      </c>
      <c r="C14" s="1" t="s">
        <v>7</v>
      </c>
      <c r="D14" s="1">
        <v>0.2</v>
      </c>
      <c r="E14" s="3">
        <f t="shared" si="1"/>
        <v>370000</v>
      </c>
      <c r="F14" s="1">
        <v>0.05</v>
      </c>
      <c r="G14" s="3">
        <f>F14*J2</f>
        <v>255000</v>
      </c>
      <c r="H14" s="3">
        <f t="shared" si="0"/>
        <v>625000</v>
      </c>
    </row>
    <row r="15" spans="1:10" x14ac:dyDescent="0.25">
      <c r="A15" s="2"/>
      <c r="B15" s="6"/>
      <c r="C15" s="1" t="s">
        <v>8</v>
      </c>
      <c r="D15" s="1">
        <v>0.2</v>
      </c>
      <c r="E15" s="3">
        <f t="shared" si="1"/>
        <v>370000</v>
      </c>
      <c r="F15" s="1">
        <v>0.05</v>
      </c>
      <c r="G15" s="3">
        <f>F15*J3</f>
        <v>217000</v>
      </c>
      <c r="H15" s="3">
        <f t="shared" si="0"/>
        <v>587000</v>
      </c>
    </row>
    <row r="16" spans="1:10" x14ac:dyDescent="0.25">
      <c r="A16" s="2"/>
      <c r="B16" s="6"/>
      <c r="C16" s="1" t="s">
        <v>9</v>
      </c>
      <c r="D16" s="1">
        <v>0.2</v>
      </c>
      <c r="E16" s="3">
        <f t="shared" si="1"/>
        <v>370000</v>
      </c>
      <c r="F16" s="1">
        <v>0.05</v>
      </c>
      <c r="G16" s="3">
        <f>F16*J4</f>
        <v>103000</v>
      </c>
      <c r="H16" s="3">
        <f t="shared" si="0"/>
        <v>473000</v>
      </c>
    </row>
    <row r="17" spans="1:8" ht="46.5" customHeight="1" x14ac:dyDescent="0.25">
      <c r="A17" s="2"/>
      <c r="B17" s="6"/>
      <c r="C17" s="1" t="s">
        <v>10</v>
      </c>
      <c r="D17" s="1">
        <v>0.2</v>
      </c>
      <c r="E17" s="3">
        <f>D17*553500</f>
        <v>110700</v>
      </c>
      <c r="F17" s="1">
        <v>0.05</v>
      </c>
      <c r="G17" s="3">
        <f>F17*J5</f>
        <v>57000</v>
      </c>
      <c r="H17" s="3">
        <f t="shared" si="0"/>
        <v>167700</v>
      </c>
    </row>
    <row r="18" spans="1:8" x14ac:dyDescent="0.25">
      <c r="A18" s="2">
        <v>905025</v>
      </c>
      <c r="B18" s="6" t="s">
        <v>16</v>
      </c>
      <c r="C18" s="1" t="s">
        <v>7</v>
      </c>
      <c r="D18" s="1">
        <v>0.02</v>
      </c>
      <c r="E18" s="3">
        <f t="shared" si="1"/>
        <v>37000</v>
      </c>
      <c r="F18" s="1">
        <v>0.02</v>
      </c>
      <c r="G18" s="3">
        <f>F18*J2</f>
        <v>102000</v>
      </c>
      <c r="H18" s="3">
        <f t="shared" si="0"/>
        <v>139000</v>
      </c>
    </row>
    <row r="19" spans="1:8" x14ac:dyDescent="0.25">
      <c r="A19" s="2"/>
      <c r="B19" s="6"/>
      <c r="C19" s="1" t="s">
        <v>8</v>
      </c>
      <c r="D19" s="1">
        <v>0.02</v>
      </c>
      <c r="E19" s="3">
        <f t="shared" si="1"/>
        <v>37000</v>
      </c>
      <c r="F19" s="1">
        <v>0.02</v>
      </c>
      <c r="G19" s="3">
        <f>F19*J3</f>
        <v>86800</v>
      </c>
      <c r="H19" s="3">
        <f t="shared" si="0"/>
        <v>123800</v>
      </c>
    </row>
    <row r="20" spans="1:8" x14ac:dyDescent="0.25">
      <c r="A20" s="2"/>
      <c r="B20" s="6"/>
      <c r="C20" s="1" t="s">
        <v>9</v>
      </c>
      <c r="D20" s="1">
        <v>0.02</v>
      </c>
      <c r="E20" s="3">
        <f t="shared" si="1"/>
        <v>37000</v>
      </c>
      <c r="F20" s="1">
        <v>0.02</v>
      </c>
      <c r="G20" s="3">
        <f>F20*J4</f>
        <v>41200</v>
      </c>
      <c r="H20" s="3">
        <f t="shared" si="0"/>
        <v>78200</v>
      </c>
    </row>
    <row r="21" spans="1:8" ht="53.25" customHeight="1" x14ac:dyDescent="0.25">
      <c r="A21" s="2"/>
      <c r="B21" s="6"/>
      <c r="C21" s="1" t="s">
        <v>10</v>
      </c>
      <c r="D21" s="1">
        <v>0.02</v>
      </c>
      <c r="E21" s="3">
        <f>D21*553500</f>
        <v>11070</v>
      </c>
      <c r="F21" s="1">
        <v>0.02</v>
      </c>
      <c r="G21" s="3">
        <f>F21*J5</f>
        <v>22800</v>
      </c>
      <c r="H21" s="3">
        <f>G21+E21</f>
        <v>33870</v>
      </c>
    </row>
    <row r="22" spans="1:8" x14ac:dyDescent="0.25">
      <c r="A22" s="2">
        <v>902025</v>
      </c>
      <c r="B22" s="6" t="s">
        <v>14</v>
      </c>
      <c r="C22" s="1" t="s">
        <v>7</v>
      </c>
      <c r="D22" s="5">
        <v>5.5</v>
      </c>
      <c r="E22" s="3">
        <f>D22*1850000</f>
        <v>10175000</v>
      </c>
      <c r="F22" s="1">
        <v>0</v>
      </c>
      <c r="G22" s="3">
        <v>0</v>
      </c>
      <c r="H22" s="3">
        <f>E22+G22</f>
        <v>10175000</v>
      </c>
    </row>
    <row r="23" spans="1:8" x14ac:dyDescent="0.25">
      <c r="A23" s="2"/>
      <c r="B23" s="6"/>
      <c r="C23" s="1" t="s">
        <v>8</v>
      </c>
      <c r="D23" s="5">
        <v>5.5</v>
      </c>
      <c r="E23" s="3">
        <f t="shared" ref="E23:E24" si="2">D23*1850000</f>
        <v>10175000</v>
      </c>
      <c r="F23" s="1">
        <v>0</v>
      </c>
      <c r="G23" s="3">
        <v>0</v>
      </c>
      <c r="H23" s="3">
        <f t="shared" ref="H23:H33" si="3">E23+G23</f>
        <v>10175000</v>
      </c>
    </row>
    <row r="24" spans="1:8" x14ac:dyDescent="0.25">
      <c r="A24" s="2"/>
      <c r="B24" s="6"/>
      <c r="C24" s="1" t="s">
        <v>9</v>
      </c>
      <c r="D24" s="5">
        <v>5.5</v>
      </c>
      <c r="E24" s="3">
        <f t="shared" si="2"/>
        <v>10175000</v>
      </c>
      <c r="F24" s="1">
        <v>0</v>
      </c>
      <c r="G24" s="3">
        <v>0</v>
      </c>
      <c r="H24" s="3">
        <f t="shared" si="3"/>
        <v>10175000</v>
      </c>
    </row>
    <row r="25" spans="1:8" x14ac:dyDescent="0.25">
      <c r="A25" s="2"/>
      <c r="B25" s="6"/>
      <c r="C25" s="1" t="s">
        <v>10</v>
      </c>
      <c r="D25" s="5">
        <v>5.5</v>
      </c>
      <c r="E25" s="3">
        <f>D25*553500</f>
        <v>3044250</v>
      </c>
      <c r="F25" s="1">
        <v>0</v>
      </c>
      <c r="G25" s="3">
        <v>0</v>
      </c>
      <c r="H25" s="3">
        <f t="shared" si="3"/>
        <v>3044250</v>
      </c>
    </row>
    <row r="26" spans="1:8" x14ac:dyDescent="0.25">
      <c r="A26" s="2">
        <v>902026</v>
      </c>
      <c r="B26" s="6" t="s">
        <v>15</v>
      </c>
      <c r="C26" s="1" t="s">
        <v>7</v>
      </c>
      <c r="D26" s="5">
        <v>4</v>
      </c>
      <c r="E26" s="3">
        <f>D26*1850000</f>
        <v>7400000</v>
      </c>
      <c r="F26" s="1">
        <v>0</v>
      </c>
      <c r="G26" s="3">
        <v>0</v>
      </c>
      <c r="H26" s="3">
        <f t="shared" si="3"/>
        <v>7400000</v>
      </c>
    </row>
    <row r="27" spans="1:8" x14ac:dyDescent="0.25">
      <c r="A27" s="2"/>
      <c r="B27" s="6"/>
      <c r="C27" s="1" t="s">
        <v>8</v>
      </c>
      <c r="D27" s="5">
        <v>4</v>
      </c>
      <c r="E27" s="3">
        <f t="shared" ref="E27:E28" si="4">D27*1850000</f>
        <v>7400000</v>
      </c>
      <c r="F27" s="1">
        <v>0</v>
      </c>
      <c r="G27" s="3">
        <v>0</v>
      </c>
      <c r="H27" s="3">
        <f t="shared" si="3"/>
        <v>7400000</v>
      </c>
    </row>
    <row r="28" spans="1:8" x14ac:dyDescent="0.25">
      <c r="A28" s="2"/>
      <c r="B28" s="6"/>
      <c r="C28" s="1" t="s">
        <v>9</v>
      </c>
      <c r="D28" s="5">
        <v>4</v>
      </c>
      <c r="E28" s="3">
        <f t="shared" si="4"/>
        <v>7400000</v>
      </c>
      <c r="F28" s="1">
        <v>0</v>
      </c>
      <c r="G28" s="3">
        <v>0</v>
      </c>
      <c r="H28" s="3">
        <f t="shared" si="3"/>
        <v>7400000</v>
      </c>
    </row>
    <row r="29" spans="1:8" x14ac:dyDescent="0.25">
      <c r="A29" s="2"/>
      <c r="B29" s="6"/>
      <c r="C29" s="1" t="s">
        <v>10</v>
      </c>
      <c r="D29" s="5">
        <v>4</v>
      </c>
      <c r="E29" s="3">
        <f>D29*553500</f>
        <v>2214000</v>
      </c>
      <c r="F29" s="1">
        <v>0</v>
      </c>
      <c r="G29" s="3">
        <v>0</v>
      </c>
      <c r="H29" s="3">
        <f t="shared" si="3"/>
        <v>2214000</v>
      </c>
    </row>
    <row r="30" spans="1:8" x14ac:dyDescent="0.25">
      <c r="A30" s="2">
        <v>90503</v>
      </c>
      <c r="B30" s="6" t="s">
        <v>18</v>
      </c>
      <c r="C30" s="1" t="s">
        <v>7</v>
      </c>
      <c r="D30" s="5">
        <v>0.6</v>
      </c>
      <c r="E30" s="3">
        <f>D30*1850000</f>
        <v>1110000</v>
      </c>
      <c r="F30" s="1">
        <v>0.1</v>
      </c>
      <c r="G30" s="3">
        <f>F30*J2</f>
        <v>510000</v>
      </c>
      <c r="H30" s="3">
        <f t="shared" si="3"/>
        <v>1620000</v>
      </c>
    </row>
    <row r="31" spans="1:8" x14ac:dyDescent="0.25">
      <c r="A31" s="2"/>
      <c r="B31" s="6"/>
      <c r="C31" s="1" t="s">
        <v>8</v>
      </c>
      <c r="D31" s="5">
        <v>0.6</v>
      </c>
      <c r="E31" s="3">
        <f t="shared" ref="E31:E32" si="5">D31*1850000</f>
        <v>1110000</v>
      </c>
      <c r="F31" s="1">
        <v>0.1</v>
      </c>
      <c r="G31" s="3">
        <f t="shared" ref="G31:G33" si="6">F31*J3</f>
        <v>434000</v>
      </c>
      <c r="H31" s="3">
        <f t="shared" si="3"/>
        <v>1544000</v>
      </c>
    </row>
    <row r="32" spans="1:8" x14ac:dyDescent="0.25">
      <c r="A32" s="2"/>
      <c r="B32" s="6"/>
      <c r="C32" s="1" t="s">
        <v>9</v>
      </c>
      <c r="D32" s="5">
        <v>0.6</v>
      </c>
      <c r="E32" s="3">
        <f t="shared" si="5"/>
        <v>1110000</v>
      </c>
      <c r="F32" s="1">
        <v>0.1</v>
      </c>
      <c r="G32" s="3">
        <f t="shared" si="6"/>
        <v>206000</v>
      </c>
      <c r="H32" s="3">
        <f t="shared" si="3"/>
        <v>1316000</v>
      </c>
    </row>
    <row r="33" spans="1:8" x14ac:dyDescent="0.25">
      <c r="A33" s="2"/>
      <c r="B33" s="6"/>
      <c r="C33" s="1" t="s">
        <v>10</v>
      </c>
      <c r="D33" s="5">
        <v>0.6</v>
      </c>
      <c r="E33" s="3">
        <f>D33*553500</f>
        <v>332100</v>
      </c>
      <c r="F33" s="1">
        <v>0.1</v>
      </c>
      <c r="G33" s="3">
        <f t="shared" si="6"/>
        <v>114000</v>
      </c>
      <c r="H33" s="3">
        <f t="shared" si="3"/>
        <v>446100</v>
      </c>
    </row>
  </sheetData>
  <mergeCells count="16">
    <mergeCell ref="B22:B25"/>
    <mergeCell ref="A22:A25"/>
    <mergeCell ref="A26:A29"/>
    <mergeCell ref="A30:A33"/>
    <mergeCell ref="B26:B29"/>
    <mergeCell ref="B30:B33"/>
    <mergeCell ref="B2:B5"/>
    <mergeCell ref="B6:B9"/>
    <mergeCell ref="B10:B13"/>
    <mergeCell ref="B14:B17"/>
    <mergeCell ref="B18:B21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Dr-Razavi</dc:creator>
  <cp:lastModifiedBy>Dr-Razavi</cp:lastModifiedBy>
  <dcterms:created xsi:type="dcterms:W3CDTF">2026-03-31T07:13:53Z</dcterms:created>
  <dcterms:modified xsi:type="dcterms:W3CDTF">2026-03-31T08:46:46Z</dcterms:modified>
</cp:coreProperties>
</file>